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735" windowWidth="9420" windowHeight="4350"/>
  </bookViews>
  <sheets>
    <sheet name="SKUPAJ" sheetId="13" r:id="rId1"/>
    <sheet name="KROGI" sheetId="14" r:id="rId2"/>
  </sheets>
  <calcPr calcId="145621"/>
</workbook>
</file>

<file path=xl/calcChain.xml><?xml version="1.0" encoding="utf-8"?>
<calcChain xmlns="http://schemas.openxmlformats.org/spreadsheetml/2006/main">
  <c r="O22" i="13" l="1"/>
  <c r="R22" i="13" s="1"/>
  <c r="P22" i="13"/>
  <c r="D11" i="14" s="1"/>
  <c r="O21" i="13" l="1"/>
  <c r="R21" i="13" s="1"/>
  <c r="P21" i="13"/>
  <c r="D10" i="14" s="1"/>
  <c r="O31" i="13" l="1"/>
  <c r="R31" i="13" s="1"/>
  <c r="P31" i="13"/>
  <c r="D29" i="14" s="1"/>
  <c r="O36" i="13"/>
  <c r="R36" i="13" s="1"/>
  <c r="P36" i="13"/>
  <c r="D27" i="14" s="1"/>
  <c r="O38" i="13"/>
  <c r="R38" i="13" s="1"/>
  <c r="P38" i="13"/>
  <c r="D31" i="14" s="1"/>
  <c r="O37" i="13"/>
  <c r="R37" i="13" s="1"/>
  <c r="P37" i="13"/>
  <c r="D28" i="14" s="1"/>
  <c r="O39" i="13"/>
  <c r="P39" i="13"/>
  <c r="R39" i="13"/>
  <c r="O29" i="13"/>
  <c r="R29" i="13" s="1"/>
  <c r="P29" i="13"/>
  <c r="D25" i="14" s="1"/>
  <c r="O20" i="13"/>
  <c r="R20" i="13" s="1"/>
  <c r="P20" i="13"/>
  <c r="D8" i="14" s="1"/>
  <c r="O24" i="13" l="1"/>
  <c r="R24" i="13" s="1"/>
  <c r="O25" i="13"/>
  <c r="R25" i="13" s="1"/>
  <c r="O19" i="13"/>
  <c r="R19" i="13" s="1"/>
  <c r="O26" i="13"/>
  <c r="R26" i="13" s="1"/>
  <c r="O23" i="13"/>
  <c r="R23" i="13" s="1"/>
  <c r="O12" i="13"/>
  <c r="R12" i="13" s="1"/>
  <c r="P24" i="13"/>
  <c r="D14" i="14" s="1"/>
  <c r="P25" i="13"/>
  <c r="D15" i="14" s="1"/>
  <c r="P19" i="13"/>
  <c r="D9" i="14" s="1"/>
  <c r="P26" i="13"/>
  <c r="D16" i="14" s="1"/>
  <c r="P23" i="13"/>
  <c r="D13" i="14" s="1"/>
  <c r="O8" i="13" l="1"/>
  <c r="R8" i="13" s="1"/>
  <c r="P8" i="13" l="1"/>
  <c r="D22" i="14" s="1"/>
  <c r="O4" i="13" l="1"/>
  <c r="R4" i="13" s="1"/>
  <c r="O30" i="13" l="1"/>
  <c r="R30" i="13" s="1"/>
  <c r="O32" i="13"/>
  <c r="R32" i="13" s="1"/>
  <c r="O33" i="13"/>
  <c r="R33" i="13" s="1"/>
  <c r="O14" i="13"/>
  <c r="R14" i="13" s="1"/>
  <c r="O5" i="13"/>
  <c r="R5" i="13" s="1"/>
  <c r="O15" i="13"/>
  <c r="R15" i="13" s="1"/>
  <c r="O7" i="13" l="1"/>
  <c r="R7" i="13" s="1"/>
  <c r="O16" i="13"/>
  <c r="R16" i="13" s="1"/>
  <c r="O3" i="13"/>
  <c r="R3" i="13" s="1"/>
  <c r="O9" i="13"/>
  <c r="R9" i="13" s="1"/>
  <c r="O13" i="13"/>
  <c r="R13" i="13" s="1"/>
  <c r="O6" i="13"/>
  <c r="R6" i="13" s="1"/>
  <c r="P30" i="13" l="1"/>
  <c r="D26" i="14" s="1"/>
  <c r="P4" i="13" l="1"/>
  <c r="P12" i="13"/>
  <c r="D4" i="14" s="1"/>
  <c r="P14" i="13"/>
  <c r="D5" i="14" s="1"/>
  <c r="P32" i="13" l="1"/>
  <c r="D30" i="14" s="1"/>
  <c r="P7" i="13"/>
  <c r="D21" i="14" s="1"/>
  <c r="P9" i="13"/>
  <c r="D23" i="14" s="1"/>
  <c r="P16" i="13"/>
  <c r="D12" i="14" s="1"/>
  <c r="P6" i="13"/>
  <c r="D20" i="14" s="1"/>
  <c r="P5" i="13"/>
  <c r="D19" i="14" s="1"/>
  <c r="P13" i="13"/>
  <c r="D7" i="14" s="1"/>
  <c r="P15" i="13"/>
  <c r="D6" i="14" s="1"/>
  <c r="D17" i="14" l="1"/>
  <c r="P3" i="13"/>
  <c r="D18" i="14" s="1"/>
  <c r="P33" i="13" l="1"/>
  <c r="D32" i="14" s="1"/>
</calcChain>
</file>

<file path=xl/sharedStrings.xml><?xml version="1.0" encoding="utf-8"?>
<sst xmlns="http://schemas.openxmlformats.org/spreadsheetml/2006/main" count="221" uniqueCount="62">
  <si>
    <t xml:space="preserve">     PRIIMEK     IME</t>
  </si>
  <si>
    <t xml:space="preserve">   DRUŠTVO--KLUB</t>
  </si>
  <si>
    <t>Točke</t>
  </si>
  <si>
    <t>Klemenc  Blaž</t>
  </si>
  <si>
    <t>Dragičevič  Mičo</t>
  </si>
  <si>
    <t>Primožič  Zdenko</t>
  </si>
  <si>
    <t>ŠD  Jelendol</t>
  </si>
  <si>
    <t>Modri  dirkač</t>
  </si>
  <si>
    <t>Primožič  Boštjan</t>
  </si>
  <si>
    <t>Meglič  Darko</t>
  </si>
  <si>
    <t>ŠD  Lom</t>
  </si>
  <si>
    <t>2 kolo</t>
  </si>
  <si>
    <t>3 kolo</t>
  </si>
  <si>
    <t>4 kolo</t>
  </si>
  <si>
    <t>KROGI SKUPAJ</t>
  </si>
  <si>
    <t>točke</t>
  </si>
  <si>
    <t>Golmajer  Irena</t>
  </si>
  <si>
    <t>Soklič   Boštjan</t>
  </si>
  <si>
    <t>skupni krogi</t>
  </si>
  <si>
    <t>končni rezultat</t>
  </si>
  <si>
    <t>Rozman  Mirko</t>
  </si>
  <si>
    <t>Kontakt  P</t>
  </si>
  <si>
    <t>Sajovec  Pavel</t>
  </si>
  <si>
    <t>MOŠKI</t>
  </si>
  <si>
    <t>Tržič</t>
  </si>
  <si>
    <t>Končina  Edi</t>
  </si>
  <si>
    <t>5 kolo</t>
  </si>
  <si>
    <t>6 kolo</t>
  </si>
  <si>
    <t>Nemec  Boštjan</t>
  </si>
  <si>
    <t>ŠD  Podljubelj</t>
  </si>
  <si>
    <t>Gregorčič  Slavko</t>
  </si>
  <si>
    <t>Meglič  Joži</t>
  </si>
  <si>
    <t>točke po 6 kolih</t>
  </si>
  <si>
    <t>se briše</t>
  </si>
  <si>
    <t>finale</t>
  </si>
  <si>
    <t>Ffinale</t>
  </si>
  <si>
    <t>ŠD Podljubelj</t>
  </si>
  <si>
    <t>Uzar   Drago</t>
  </si>
  <si>
    <t>D U  tržič</t>
  </si>
  <si>
    <t>Pogačmik  Pavel</t>
  </si>
  <si>
    <t>D U  Tržič</t>
  </si>
  <si>
    <t>Škufca   Tone</t>
  </si>
  <si>
    <t>ŠD Jelendol</t>
  </si>
  <si>
    <t>Grdič  Zdene</t>
  </si>
  <si>
    <t>Meglič   Marko</t>
  </si>
  <si>
    <t>Mrak  igor</t>
  </si>
  <si>
    <t>Nučič  Grega</t>
  </si>
  <si>
    <t>Dragičevič  Urh</t>
  </si>
  <si>
    <t>Škufca   Aleš</t>
  </si>
  <si>
    <t>Gabrc  Helena</t>
  </si>
  <si>
    <t>Primožič  Marjeta</t>
  </si>
  <si>
    <t>DU</t>
  </si>
  <si>
    <t>Šmitek  Martina</t>
  </si>
  <si>
    <t>Meglič   Neža</t>
  </si>
  <si>
    <t>Meglič   Maja</t>
  </si>
  <si>
    <t>1 kolo</t>
  </si>
  <si>
    <t>ZIMSKA  LIGA  V  STRELJANJU   Z  ZRAČNO   PIŠTOLO ----2016</t>
  </si>
  <si>
    <t>Ženske</t>
  </si>
  <si>
    <t>Dolčič  milena</t>
  </si>
  <si>
    <t>ZIMSKA  LIGA  2016    PIŠTOLA    Krogi  skupaj</t>
  </si>
  <si>
    <t>DU Tržič</t>
  </si>
  <si>
    <t>D U Tržič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</si>
</sst>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4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 applyProtection="1">
      <alignment horizontal="left" indent="1"/>
    </xf>
    <xf numFmtId="0" fontId="0" fillId="0" borderId="0" xfId="0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0" borderId="1" xfId="0" applyFont="1" applyBorder="1" applyProtection="1"/>
    <xf numFmtId="0" fontId="3" fillId="0" borderId="3" xfId="0" applyFont="1" applyBorder="1" applyProtection="1"/>
    <xf numFmtId="0" fontId="3" fillId="0" borderId="1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/>
    <xf numFmtId="0" fontId="12" fillId="0" borderId="3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/>
    </xf>
    <xf numFmtId="0" fontId="2" fillId="0" borderId="0" xfId="0" applyFont="1"/>
    <xf numFmtId="0" fontId="9" fillId="0" borderId="1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12" fillId="0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5" fontId="4" fillId="0" borderId="1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0" fontId="12" fillId="0" borderId="4" xfId="0" applyFont="1" applyFill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12" fillId="0" borderId="3" xfId="0" applyFont="1" applyFill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6" xfId="0" applyFont="1" applyBorder="1" applyProtection="1"/>
    <xf numFmtId="0" fontId="3" fillId="0" borderId="4" xfId="0" applyFont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4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5" fillId="0" borderId="1" xfId="0" applyFont="1" applyBorder="1"/>
    <xf numFmtId="0" fontId="16" fillId="0" borderId="1" xfId="0" applyFont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0" fontId="3" fillId="0" borderId="5" xfId="0" applyFont="1" applyBorder="1" applyAlignment="1" applyProtection="1">
      <alignment horizontal="left"/>
    </xf>
    <xf numFmtId="0" fontId="3" fillId="0" borderId="3" xfId="0" applyFont="1" applyFill="1" applyBorder="1" applyProtection="1"/>
    <xf numFmtId="0" fontId="1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Y52"/>
  <sheetViews>
    <sheetView tabSelected="1" zoomScaleNormal="100" workbookViewId="0">
      <selection activeCell="T10" sqref="T10"/>
    </sheetView>
  </sheetViews>
  <sheetFormatPr defaultRowHeight="20.25" x14ac:dyDescent="0.3"/>
  <cols>
    <col min="1" max="2" width="18.7109375" customWidth="1"/>
    <col min="3" max="14" width="6.42578125" customWidth="1"/>
    <col min="15" max="15" width="8" customWidth="1"/>
    <col min="16" max="16" width="7.7109375" customWidth="1"/>
    <col min="17" max="17" width="7.140625" style="29" customWidth="1"/>
    <col min="18" max="18" width="9.28515625" style="34" customWidth="1"/>
    <col min="19" max="19" width="10" customWidth="1"/>
    <col min="20" max="20" width="32.5703125" customWidth="1"/>
    <col min="21" max="21" width="8.28515625" customWidth="1"/>
    <col min="22" max="23" width="4.28515625" customWidth="1"/>
    <col min="24" max="24" width="5.140625" customWidth="1"/>
    <col min="25" max="25" width="4.28515625" customWidth="1"/>
  </cols>
  <sheetData>
    <row r="1" spans="1:22" x14ac:dyDescent="0.3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8"/>
      <c r="R1" s="33"/>
      <c r="S1" s="2"/>
      <c r="T1" s="2"/>
      <c r="U1" s="2"/>
      <c r="V1" s="1"/>
    </row>
    <row r="2" spans="1:22" ht="18" customHeight="1" x14ac:dyDescent="0.2">
      <c r="A2" s="5" t="s">
        <v>0</v>
      </c>
      <c r="B2" s="6" t="s">
        <v>1</v>
      </c>
      <c r="C2" s="27" t="s">
        <v>55</v>
      </c>
      <c r="D2" s="27" t="s">
        <v>2</v>
      </c>
      <c r="E2" s="27" t="s">
        <v>11</v>
      </c>
      <c r="F2" s="27" t="s">
        <v>15</v>
      </c>
      <c r="G2" s="27" t="s">
        <v>12</v>
      </c>
      <c r="H2" s="27" t="s">
        <v>15</v>
      </c>
      <c r="I2" s="27" t="s">
        <v>13</v>
      </c>
      <c r="J2" s="27" t="s">
        <v>15</v>
      </c>
      <c r="K2" s="27" t="s">
        <v>26</v>
      </c>
      <c r="L2" s="27" t="s">
        <v>15</v>
      </c>
      <c r="M2" s="27" t="s">
        <v>27</v>
      </c>
      <c r="N2" s="27" t="s">
        <v>15</v>
      </c>
      <c r="O2" s="38" t="s">
        <v>32</v>
      </c>
      <c r="P2" s="39" t="s">
        <v>18</v>
      </c>
      <c r="Q2" s="32" t="s">
        <v>33</v>
      </c>
      <c r="R2" s="74" t="s">
        <v>19</v>
      </c>
      <c r="S2" s="3"/>
      <c r="T2" s="1"/>
      <c r="U2" s="1"/>
      <c r="V2" s="1"/>
    </row>
    <row r="3" spans="1:22" ht="18" customHeight="1" x14ac:dyDescent="0.25">
      <c r="A3" s="7" t="s">
        <v>30</v>
      </c>
      <c r="B3" s="7" t="s">
        <v>6</v>
      </c>
      <c r="C3" s="40">
        <v>147</v>
      </c>
      <c r="D3" s="65">
        <v>100</v>
      </c>
      <c r="E3" s="40">
        <v>147</v>
      </c>
      <c r="F3" s="65">
        <v>100</v>
      </c>
      <c r="G3" s="40">
        <v>140</v>
      </c>
      <c r="H3" s="65">
        <v>85</v>
      </c>
      <c r="I3" s="40">
        <v>155</v>
      </c>
      <c r="J3" s="65">
        <v>100</v>
      </c>
      <c r="K3" s="40">
        <v>131</v>
      </c>
      <c r="L3" s="65">
        <v>65</v>
      </c>
      <c r="M3" s="40">
        <v>139</v>
      </c>
      <c r="N3" s="65">
        <v>75</v>
      </c>
      <c r="O3" s="41">
        <f t="shared" ref="O3:O9" si="0">SUM(D3,F3,H3,J3,L3,N3)</f>
        <v>525</v>
      </c>
      <c r="P3" s="40">
        <f t="shared" ref="P3:P9" si="1">SUM(C3,E3,G3,I3,K3,M3)</f>
        <v>859</v>
      </c>
      <c r="Q3" s="29">
        <v>65</v>
      </c>
      <c r="R3" s="42">
        <f t="shared" ref="R3:R9" si="2">O3-Q3</f>
        <v>460</v>
      </c>
      <c r="S3" s="48"/>
      <c r="T3" s="4"/>
      <c r="U3" s="42"/>
      <c r="V3" s="1"/>
    </row>
    <row r="4" spans="1:22" ht="18" customHeight="1" x14ac:dyDescent="0.25">
      <c r="A4" s="7" t="s">
        <v>41</v>
      </c>
      <c r="B4" s="7" t="s">
        <v>24</v>
      </c>
      <c r="C4" s="40">
        <v>124</v>
      </c>
      <c r="D4" s="65">
        <v>60</v>
      </c>
      <c r="E4" s="40">
        <v>147</v>
      </c>
      <c r="F4" s="65">
        <v>85</v>
      </c>
      <c r="G4" s="40">
        <v>133</v>
      </c>
      <c r="H4" s="65">
        <v>75</v>
      </c>
      <c r="I4" s="40">
        <v>150</v>
      </c>
      <c r="J4" s="65">
        <v>85</v>
      </c>
      <c r="K4" s="40">
        <v>142</v>
      </c>
      <c r="L4" s="65">
        <v>85</v>
      </c>
      <c r="M4" s="40">
        <v>150</v>
      </c>
      <c r="N4" s="65">
        <v>100</v>
      </c>
      <c r="O4" s="41">
        <f t="shared" si="0"/>
        <v>490</v>
      </c>
      <c r="P4" s="40">
        <f t="shared" si="1"/>
        <v>846</v>
      </c>
      <c r="Q4" s="29">
        <v>60</v>
      </c>
      <c r="R4" s="42">
        <f t="shared" si="2"/>
        <v>430</v>
      </c>
      <c r="S4" s="10"/>
      <c r="T4" s="4"/>
      <c r="U4" s="42"/>
      <c r="V4" s="15"/>
    </row>
    <row r="5" spans="1:22" ht="18" customHeight="1" x14ac:dyDescent="0.25">
      <c r="A5" s="7" t="s">
        <v>37</v>
      </c>
      <c r="B5" s="7" t="s">
        <v>38</v>
      </c>
      <c r="C5" s="40">
        <v>137</v>
      </c>
      <c r="D5" s="65">
        <v>75</v>
      </c>
      <c r="E5" s="40">
        <v>130</v>
      </c>
      <c r="F5" s="65">
        <v>65</v>
      </c>
      <c r="G5" s="40">
        <v>160</v>
      </c>
      <c r="H5" s="65">
        <v>100</v>
      </c>
      <c r="I5" s="40">
        <v>146</v>
      </c>
      <c r="J5" s="65">
        <v>65</v>
      </c>
      <c r="K5" s="40">
        <v>151</v>
      </c>
      <c r="L5" s="65">
        <v>100</v>
      </c>
      <c r="M5" s="40">
        <v>145</v>
      </c>
      <c r="N5" s="65">
        <v>85</v>
      </c>
      <c r="O5" s="41">
        <f t="shared" si="0"/>
        <v>490</v>
      </c>
      <c r="P5" s="40">
        <f t="shared" si="1"/>
        <v>869</v>
      </c>
      <c r="Q5" s="28">
        <v>65</v>
      </c>
      <c r="R5" s="42">
        <f t="shared" si="2"/>
        <v>425</v>
      </c>
      <c r="S5" s="10"/>
      <c r="T5" s="4"/>
      <c r="U5" s="42"/>
      <c r="V5" s="15"/>
    </row>
    <row r="6" spans="1:22" ht="18" customHeight="1" x14ac:dyDescent="0.25">
      <c r="A6" s="7" t="s">
        <v>39</v>
      </c>
      <c r="B6" s="7" t="s">
        <v>40</v>
      </c>
      <c r="C6" s="40">
        <v>128</v>
      </c>
      <c r="D6" s="65">
        <v>65</v>
      </c>
      <c r="E6" s="40">
        <v>125</v>
      </c>
      <c r="F6" s="65">
        <v>75</v>
      </c>
      <c r="G6" s="40">
        <v>121</v>
      </c>
      <c r="H6" s="65">
        <v>60</v>
      </c>
      <c r="I6" s="40">
        <v>147</v>
      </c>
      <c r="J6" s="65">
        <v>75</v>
      </c>
      <c r="K6" s="40">
        <v>140</v>
      </c>
      <c r="L6" s="65">
        <v>75</v>
      </c>
      <c r="M6" s="40">
        <v>135</v>
      </c>
      <c r="N6" s="65">
        <v>65</v>
      </c>
      <c r="O6" s="41">
        <f t="shared" si="0"/>
        <v>415</v>
      </c>
      <c r="P6" s="40">
        <f t="shared" si="1"/>
        <v>796</v>
      </c>
      <c r="Q6" s="29">
        <v>60</v>
      </c>
      <c r="R6" s="42">
        <f t="shared" si="2"/>
        <v>355</v>
      </c>
      <c r="S6" s="10"/>
      <c r="T6" s="4"/>
      <c r="U6" s="42"/>
      <c r="V6" s="15"/>
    </row>
    <row r="7" spans="1:22" ht="18" customHeight="1" x14ac:dyDescent="0.25">
      <c r="A7" s="37" t="s">
        <v>25</v>
      </c>
      <c r="B7" s="37" t="s">
        <v>38</v>
      </c>
      <c r="C7" s="40">
        <v>118</v>
      </c>
      <c r="D7" s="65">
        <v>57</v>
      </c>
      <c r="E7" s="40">
        <v>123</v>
      </c>
      <c r="F7" s="65">
        <v>60</v>
      </c>
      <c r="G7" s="40">
        <v>124</v>
      </c>
      <c r="H7" s="65">
        <v>65</v>
      </c>
      <c r="I7" s="40">
        <v>138</v>
      </c>
      <c r="J7" s="65">
        <v>60</v>
      </c>
      <c r="K7" s="40">
        <v>105</v>
      </c>
      <c r="L7" s="65">
        <v>57</v>
      </c>
      <c r="M7" s="40">
        <v>116</v>
      </c>
      <c r="N7" s="65">
        <v>57</v>
      </c>
      <c r="O7" s="41">
        <f t="shared" si="0"/>
        <v>356</v>
      </c>
      <c r="P7" s="40">
        <f t="shared" si="1"/>
        <v>724</v>
      </c>
      <c r="Q7" s="29">
        <v>57</v>
      </c>
      <c r="R7" s="42">
        <f t="shared" si="2"/>
        <v>299</v>
      </c>
      <c r="S7" s="10"/>
      <c r="T7" s="75"/>
      <c r="U7" s="42"/>
      <c r="V7" s="15"/>
    </row>
    <row r="8" spans="1:22" ht="18" customHeight="1" x14ac:dyDescent="0.25">
      <c r="A8" s="72" t="s">
        <v>22</v>
      </c>
      <c r="B8" s="53" t="s">
        <v>38</v>
      </c>
      <c r="C8" s="54">
        <v>112</v>
      </c>
      <c r="D8" s="66">
        <v>53</v>
      </c>
      <c r="E8" s="54">
        <v>117</v>
      </c>
      <c r="F8" s="66">
        <v>57</v>
      </c>
      <c r="G8" s="54">
        <v>104</v>
      </c>
      <c r="H8" s="66">
        <v>57</v>
      </c>
      <c r="I8" s="54">
        <v>96</v>
      </c>
      <c r="J8" s="66">
        <v>57</v>
      </c>
      <c r="K8" s="54">
        <v>114</v>
      </c>
      <c r="L8" s="66">
        <v>60</v>
      </c>
      <c r="M8" s="54">
        <v>119</v>
      </c>
      <c r="N8" s="66">
        <v>60</v>
      </c>
      <c r="O8" s="55">
        <f t="shared" si="0"/>
        <v>344</v>
      </c>
      <c r="P8" s="54">
        <f t="shared" si="1"/>
        <v>662</v>
      </c>
      <c r="Q8" s="29">
        <v>53</v>
      </c>
      <c r="R8" s="42">
        <f t="shared" si="2"/>
        <v>291</v>
      </c>
      <c r="S8" s="10"/>
      <c r="T8" s="75"/>
      <c r="U8" s="42"/>
      <c r="V8" s="15"/>
    </row>
    <row r="9" spans="1:22" ht="18" customHeight="1" x14ac:dyDescent="0.25">
      <c r="A9" s="7" t="s">
        <v>3</v>
      </c>
      <c r="B9" s="7" t="s">
        <v>40</v>
      </c>
      <c r="C9" s="40">
        <v>138</v>
      </c>
      <c r="D9" s="65">
        <v>85</v>
      </c>
      <c r="E9" s="40">
        <v>112</v>
      </c>
      <c r="F9" s="65">
        <v>53</v>
      </c>
      <c r="G9" s="40">
        <v>102</v>
      </c>
      <c r="H9" s="65">
        <v>53</v>
      </c>
      <c r="I9" s="40">
        <v>88</v>
      </c>
      <c r="J9" s="65">
        <v>53</v>
      </c>
      <c r="K9" s="40">
        <v>106</v>
      </c>
      <c r="L9" s="65">
        <v>53</v>
      </c>
      <c r="M9" s="40">
        <v>0</v>
      </c>
      <c r="N9" s="65">
        <v>0</v>
      </c>
      <c r="O9" s="41">
        <f t="shared" si="0"/>
        <v>297</v>
      </c>
      <c r="P9" s="40">
        <f t="shared" si="1"/>
        <v>546</v>
      </c>
      <c r="Q9" s="29">
        <v>53</v>
      </c>
      <c r="R9" s="42">
        <f t="shared" si="2"/>
        <v>244</v>
      </c>
      <c r="S9" s="10"/>
      <c r="T9" s="4"/>
      <c r="U9" s="42"/>
      <c r="V9" s="15"/>
    </row>
    <row r="10" spans="1:22" ht="18" customHeight="1" x14ac:dyDescent="0.25">
      <c r="A10" s="4"/>
      <c r="B10" s="4"/>
      <c r="C10" s="49"/>
      <c r="D10" s="49"/>
      <c r="E10" s="49"/>
      <c r="F10" s="50"/>
      <c r="G10" s="49"/>
      <c r="H10" s="50"/>
      <c r="I10" s="49"/>
      <c r="J10" s="50"/>
      <c r="K10" s="49"/>
      <c r="L10" s="50"/>
      <c r="M10" s="49"/>
      <c r="N10" s="50"/>
      <c r="O10" s="51"/>
      <c r="P10" s="49"/>
      <c r="R10" s="42"/>
      <c r="S10" s="10"/>
      <c r="T10" s="11"/>
      <c r="U10" s="12"/>
      <c r="V10" s="15"/>
    </row>
    <row r="11" spans="1:22" ht="18" customHeight="1" x14ac:dyDescent="0.25">
      <c r="A11" s="5" t="s">
        <v>0</v>
      </c>
      <c r="B11" s="5" t="s">
        <v>1</v>
      </c>
      <c r="C11" s="27" t="s">
        <v>55</v>
      </c>
      <c r="D11" s="27" t="s">
        <v>2</v>
      </c>
      <c r="E11" s="27" t="s">
        <v>11</v>
      </c>
      <c r="F11" s="27" t="s">
        <v>15</v>
      </c>
      <c r="G11" s="27" t="s">
        <v>12</v>
      </c>
      <c r="H11" s="27" t="s">
        <v>15</v>
      </c>
      <c r="I11" s="27" t="s">
        <v>13</v>
      </c>
      <c r="J11" s="27" t="s">
        <v>15</v>
      </c>
      <c r="K11" s="27" t="s">
        <v>26</v>
      </c>
      <c r="L11" s="27" t="s">
        <v>15</v>
      </c>
      <c r="M11" s="27" t="s">
        <v>27</v>
      </c>
      <c r="N11" s="27" t="s">
        <v>15</v>
      </c>
      <c r="O11" s="58" t="s">
        <v>32</v>
      </c>
      <c r="P11" s="39" t="s">
        <v>18</v>
      </c>
      <c r="Q11" s="32" t="s">
        <v>33</v>
      </c>
      <c r="R11" s="74" t="s">
        <v>19</v>
      </c>
      <c r="S11" s="10"/>
      <c r="T11" s="11"/>
      <c r="U11" s="12"/>
      <c r="V11" s="15"/>
    </row>
    <row r="12" spans="1:22" ht="18" customHeight="1" x14ac:dyDescent="0.25">
      <c r="A12" s="8" t="s">
        <v>9</v>
      </c>
      <c r="B12" s="8" t="s">
        <v>10</v>
      </c>
      <c r="C12" s="56">
        <v>177</v>
      </c>
      <c r="D12" s="67">
        <v>100</v>
      </c>
      <c r="E12" s="56">
        <v>175</v>
      </c>
      <c r="F12" s="67">
        <v>100</v>
      </c>
      <c r="G12" s="56">
        <v>179</v>
      </c>
      <c r="H12" s="67">
        <v>100</v>
      </c>
      <c r="I12" s="56">
        <v>179</v>
      </c>
      <c r="J12" s="67">
        <v>100</v>
      </c>
      <c r="K12" s="56">
        <v>178</v>
      </c>
      <c r="L12" s="67">
        <v>100</v>
      </c>
      <c r="M12" s="56">
        <v>171</v>
      </c>
      <c r="N12" s="67">
        <v>100</v>
      </c>
      <c r="O12" s="57">
        <f>SUM(D12,F12,H12,J12,L12,N12)</f>
        <v>600</v>
      </c>
      <c r="P12" s="56">
        <f>SUM(C12,E12,G12,I12,K12,M12)</f>
        <v>1059</v>
      </c>
      <c r="Q12" s="28">
        <v>100</v>
      </c>
      <c r="R12" s="42">
        <f>O12-Q12</f>
        <v>500</v>
      </c>
      <c r="S12" s="10"/>
      <c r="T12" s="11"/>
      <c r="U12" s="12"/>
      <c r="V12" s="13"/>
    </row>
    <row r="13" spans="1:22" ht="18" customHeight="1" x14ac:dyDescent="0.25">
      <c r="A13" s="7" t="s">
        <v>5</v>
      </c>
      <c r="B13" s="7" t="s">
        <v>42</v>
      </c>
      <c r="C13" s="40">
        <v>168</v>
      </c>
      <c r="D13" s="65">
        <v>85</v>
      </c>
      <c r="E13" s="40">
        <v>167</v>
      </c>
      <c r="F13" s="65">
        <v>85</v>
      </c>
      <c r="G13" s="40">
        <v>171</v>
      </c>
      <c r="H13" s="65">
        <v>75</v>
      </c>
      <c r="I13" s="40">
        <v>174</v>
      </c>
      <c r="J13" s="65">
        <v>85</v>
      </c>
      <c r="K13" s="40">
        <v>148</v>
      </c>
      <c r="L13" s="65">
        <v>60</v>
      </c>
      <c r="M13" s="40">
        <v>159</v>
      </c>
      <c r="N13" s="65">
        <v>60</v>
      </c>
      <c r="O13" s="41">
        <f>SUM(D13,F13,H13,J13,L13,N13)</f>
        <v>450</v>
      </c>
      <c r="P13" s="40">
        <f>SUM(C13,E13,G13,I13,K13,M13)</f>
        <v>987</v>
      </c>
      <c r="Q13" s="29">
        <v>60</v>
      </c>
      <c r="R13" s="42">
        <f>O13-Q13</f>
        <v>390</v>
      </c>
      <c r="S13" s="10"/>
      <c r="T13" s="11"/>
      <c r="U13" s="12"/>
      <c r="V13" s="13"/>
    </row>
    <row r="14" spans="1:22" ht="18" customHeight="1" x14ac:dyDescent="0.25">
      <c r="A14" s="9" t="s">
        <v>43</v>
      </c>
      <c r="B14" s="9" t="s">
        <v>7</v>
      </c>
      <c r="C14" s="40">
        <v>165</v>
      </c>
      <c r="D14" s="65">
        <v>65</v>
      </c>
      <c r="E14" s="40">
        <v>165</v>
      </c>
      <c r="F14" s="65">
        <v>75</v>
      </c>
      <c r="G14" s="40">
        <v>164</v>
      </c>
      <c r="H14" s="65">
        <v>65</v>
      </c>
      <c r="I14" s="40">
        <v>171</v>
      </c>
      <c r="J14" s="65">
        <v>75</v>
      </c>
      <c r="K14" s="40">
        <v>176</v>
      </c>
      <c r="L14" s="65">
        <v>85</v>
      </c>
      <c r="M14" s="40">
        <v>161</v>
      </c>
      <c r="N14" s="65">
        <v>75</v>
      </c>
      <c r="O14" s="41">
        <f>SUM(D14,F14,H14,J14,L14,N14)</f>
        <v>440</v>
      </c>
      <c r="P14" s="40">
        <f>SUM(C14,E14,G14,I14,K14,M14)</f>
        <v>1002</v>
      </c>
      <c r="Q14" s="29">
        <v>65</v>
      </c>
      <c r="R14" s="42">
        <f>O14-Q14</f>
        <v>375</v>
      </c>
      <c r="S14" s="10"/>
      <c r="T14" s="11"/>
      <c r="U14" s="12"/>
      <c r="V14" s="13"/>
    </row>
    <row r="15" spans="1:22" ht="18" customHeight="1" x14ac:dyDescent="0.25">
      <c r="A15" s="7" t="s">
        <v>4</v>
      </c>
      <c r="B15" s="7" t="s">
        <v>36</v>
      </c>
      <c r="C15" s="40">
        <v>166</v>
      </c>
      <c r="D15" s="65">
        <v>75</v>
      </c>
      <c r="E15" s="40">
        <v>153</v>
      </c>
      <c r="F15" s="65">
        <v>60</v>
      </c>
      <c r="G15" s="40">
        <v>176</v>
      </c>
      <c r="H15" s="65">
        <v>85</v>
      </c>
      <c r="I15" s="40">
        <v>164</v>
      </c>
      <c r="J15" s="65">
        <v>65</v>
      </c>
      <c r="K15" s="40">
        <v>169</v>
      </c>
      <c r="L15" s="65">
        <v>75</v>
      </c>
      <c r="M15" s="40">
        <v>160</v>
      </c>
      <c r="N15" s="65">
        <v>65</v>
      </c>
      <c r="O15" s="41">
        <f>SUM(D15,F15,H15,J15,L15,N15)</f>
        <v>425</v>
      </c>
      <c r="P15" s="40">
        <f>SUM(C15,E15,G15,I15,K15,M15)</f>
        <v>988</v>
      </c>
      <c r="Q15" s="29">
        <v>60</v>
      </c>
      <c r="R15" s="42">
        <f>O15-Q15</f>
        <v>365</v>
      </c>
      <c r="S15" s="10"/>
      <c r="T15" s="11"/>
      <c r="U15" s="12"/>
      <c r="V15" s="13"/>
    </row>
    <row r="16" spans="1:22" ht="18" customHeight="1" x14ac:dyDescent="0.25">
      <c r="A16" s="7" t="s">
        <v>17</v>
      </c>
      <c r="B16" s="7" t="s">
        <v>10</v>
      </c>
      <c r="C16" s="40">
        <v>154</v>
      </c>
      <c r="D16" s="65">
        <v>60</v>
      </c>
      <c r="E16" s="40">
        <v>158</v>
      </c>
      <c r="F16" s="65">
        <v>65</v>
      </c>
      <c r="G16" s="40">
        <v>157</v>
      </c>
      <c r="H16" s="65">
        <v>60</v>
      </c>
      <c r="I16" s="40">
        <v>143</v>
      </c>
      <c r="J16" s="65">
        <v>60</v>
      </c>
      <c r="K16" s="40">
        <v>162</v>
      </c>
      <c r="L16" s="65">
        <v>65</v>
      </c>
      <c r="M16" s="40">
        <v>166</v>
      </c>
      <c r="N16" s="65">
        <v>85</v>
      </c>
      <c r="O16" s="41">
        <f>SUM(D16,F16,H16,J16,L16,N16)</f>
        <v>395</v>
      </c>
      <c r="P16" s="40">
        <f>SUM(C16,E16,G16,I16,K16,M16)</f>
        <v>940</v>
      </c>
      <c r="Q16" s="28">
        <v>60</v>
      </c>
      <c r="R16" s="42">
        <f>O16-Q16</f>
        <v>335</v>
      </c>
      <c r="S16" s="10"/>
      <c r="T16" s="11"/>
      <c r="U16" s="12"/>
      <c r="V16" s="13"/>
    </row>
    <row r="17" spans="1:22" ht="18" customHeight="1" x14ac:dyDescent="0.25">
      <c r="A17" s="4"/>
      <c r="B17" s="4"/>
      <c r="C17" s="49"/>
      <c r="D17" s="49"/>
      <c r="E17" s="49"/>
      <c r="F17" s="50"/>
      <c r="G17" s="49"/>
      <c r="H17" s="50"/>
      <c r="I17" s="49"/>
      <c r="J17" s="50"/>
      <c r="K17" s="49"/>
      <c r="L17" s="50"/>
      <c r="M17" s="49"/>
      <c r="N17" s="50"/>
      <c r="O17" s="51"/>
      <c r="P17" s="49"/>
      <c r="Q17" s="28"/>
      <c r="R17" s="42"/>
      <c r="S17" s="10"/>
      <c r="T17" s="11"/>
      <c r="U17" s="12"/>
      <c r="V17" s="13"/>
    </row>
    <row r="18" spans="1:22" ht="18" customHeight="1" x14ac:dyDescent="0.2">
      <c r="A18" s="5" t="s">
        <v>0</v>
      </c>
      <c r="B18" s="6" t="s">
        <v>1</v>
      </c>
      <c r="C18" s="27" t="s">
        <v>55</v>
      </c>
      <c r="D18" s="27" t="s">
        <v>2</v>
      </c>
      <c r="E18" s="27" t="s">
        <v>11</v>
      </c>
      <c r="F18" s="27" t="s">
        <v>15</v>
      </c>
      <c r="G18" s="27" t="s">
        <v>12</v>
      </c>
      <c r="H18" s="27" t="s">
        <v>15</v>
      </c>
      <c r="I18" s="27" t="s">
        <v>13</v>
      </c>
      <c r="J18" s="27" t="s">
        <v>15</v>
      </c>
      <c r="K18" s="27" t="s">
        <v>26</v>
      </c>
      <c r="L18" s="27" t="s">
        <v>15</v>
      </c>
      <c r="M18" s="27" t="s">
        <v>27</v>
      </c>
      <c r="N18" s="27" t="s">
        <v>15</v>
      </c>
      <c r="O18" s="58" t="s">
        <v>32</v>
      </c>
      <c r="P18" s="39" t="s">
        <v>18</v>
      </c>
      <c r="Q18" s="32" t="s">
        <v>33</v>
      </c>
      <c r="R18" s="74" t="s">
        <v>19</v>
      </c>
      <c r="S18" s="18"/>
    </row>
    <row r="19" spans="1:22" ht="18" customHeight="1" x14ac:dyDescent="0.25">
      <c r="A19" s="73" t="s">
        <v>20</v>
      </c>
      <c r="B19" s="73" t="s">
        <v>21</v>
      </c>
      <c r="C19" s="40">
        <v>172</v>
      </c>
      <c r="D19" s="65">
        <v>100</v>
      </c>
      <c r="E19" s="40">
        <v>149</v>
      </c>
      <c r="F19" s="65">
        <v>57</v>
      </c>
      <c r="G19" s="40">
        <v>158</v>
      </c>
      <c r="H19" s="65">
        <v>85</v>
      </c>
      <c r="I19" s="40">
        <v>165</v>
      </c>
      <c r="J19" s="65">
        <v>100</v>
      </c>
      <c r="K19" s="40">
        <v>170</v>
      </c>
      <c r="L19" s="65">
        <v>100</v>
      </c>
      <c r="M19" s="40">
        <v>164</v>
      </c>
      <c r="N19" s="65">
        <v>85</v>
      </c>
      <c r="O19" s="41">
        <f t="shared" ref="O19:O26" si="3">SUM(D19,F19,H19,J19,L19,N19)</f>
        <v>527</v>
      </c>
      <c r="P19" s="40">
        <f t="shared" ref="P19:P26" si="4">SUM(C19,E19,G19,I19,K19,M19)</f>
        <v>978</v>
      </c>
      <c r="Q19" s="30">
        <v>57</v>
      </c>
      <c r="R19" s="43">
        <f t="shared" ref="R19:R26" si="5">O19-Q19</f>
        <v>470</v>
      </c>
      <c r="S19" s="18"/>
    </row>
    <row r="20" spans="1:22" ht="18" customHeight="1" x14ac:dyDescent="0.25">
      <c r="A20" s="7" t="s">
        <v>8</v>
      </c>
      <c r="B20" s="7" t="s">
        <v>42</v>
      </c>
      <c r="C20" s="21">
        <v>161</v>
      </c>
      <c r="D20" s="69">
        <v>60</v>
      </c>
      <c r="E20" s="21">
        <v>173</v>
      </c>
      <c r="F20" s="69">
        <v>100</v>
      </c>
      <c r="G20" s="21">
        <v>162</v>
      </c>
      <c r="H20" s="69">
        <v>100</v>
      </c>
      <c r="I20" s="21">
        <v>160</v>
      </c>
      <c r="J20" s="69">
        <v>65</v>
      </c>
      <c r="K20" s="21">
        <v>156</v>
      </c>
      <c r="L20" s="69">
        <v>53</v>
      </c>
      <c r="M20" s="21">
        <v>171</v>
      </c>
      <c r="N20" s="69">
        <v>100</v>
      </c>
      <c r="O20" s="41">
        <f t="shared" si="3"/>
        <v>478</v>
      </c>
      <c r="P20" s="40">
        <f t="shared" si="4"/>
        <v>983</v>
      </c>
      <c r="Q20" s="29">
        <v>53</v>
      </c>
      <c r="R20" s="43">
        <f t="shared" si="5"/>
        <v>425</v>
      </c>
      <c r="S20" s="10"/>
      <c r="T20" s="11"/>
      <c r="U20" s="12"/>
      <c r="V20" s="15"/>
    </row>
    <row r="21" spans="1:22" ht="18" customHeight="1" x14ac:dyDescent="0.25">
      <c r="A21" s="7" t="s">
        <v>44</v>
      </c>
      <c r="B21" s="7" t="s">
        <v>36</v>
      </c>
      <c r="C21" s="47">
        <v>170</v>
      </c>
      <c r="D21" s="68">
        <v>85</v>
      </c>
      <c r="E21" s="47">
        <v>168</v>
      </c>
      <c r="F21" s="71">
        <v>85</v>
      </c>
      <c r="G21" s="47">
        <v>155</v>
      </c>
      <c r="H21" s="71">
        <v>65</v>
      </c>
      <c r="I21" s="47">
        <v>153</v>
      </c>
      <c r="J21" s="71">
        <v>53</v>
      </c>
      <c r="K21" s="47">
        <v>162</v>
      </c>
      <c r="L21" s="71">
        <v>60</v>
      </c>
      <c r="M21" s="47">
        <v>152</v>
      </c>
      <c r="N21" s="71">
        <v>65</v>
      </c>
      <c r="O21" s="41">
        <f t="shared" si="3"/>
        <v>413</v>
      </c>
      <c r="P21" s="40">
        <f t="shared" si="4"/>
        <v>960</v>
      </c>
      <c r="Q21" s="28">
        <v>53</v>
      </c>
      <c r="R21" s="42">
        <f t="shared" si="5"/>
        <v>360</v>
      </c>
      <c r="S21" s="10"/>
      <c r="T21" s="11"/>
      <c r="U21" s="12"/>
      <c r="V21" s="16"/>
    </row>
    <row r="22" spans="1:22" ht="18" customHeight="1" x14ac:dyDescent="0.25">
      <c r="A22" s="7" t="s">
        <v>47</v>
      </c>
      <c r="B22" s="7" t="s">
        <v>36</v>
      </c>
      <c r="C22" s="44">
        <v>162</v>
      </c>
      <c r="D22" s="70">
        <v>65</v>
      </c>
      <c r="E22" s="44">
        <v>152</v>
      </c>
      <c r="F22" s="70">
        <v>65</v>
      </c>
      <c r="G22" s="44">
        <v>155</v>
      </c>
      <c r="H22" s="70">
        <v>60</v>
      </c>
      <c r="I22" s="44">
        <v>157</v>
      </c>
      <c r="J22" s="70">
        <v>60</v>
      </c>
      <c r="K22" s="44">
        <v>168</v>
      </c>
      <c r="L22" s="70">
        <v>85</v>
      </c>
      <c r="M22" s="44">
        <v>154</v>
      </c>
      <c r="N22" s="70">
        <v>75</v>
      </c>
      <c r="O22" s="45">
        <f t="shared" si="3"/>
        <v>410</v>
      </c>
      <c r="P22" s="46">
        <f t="shared" si="4"/>
        <v>948</v>
      </c>
      <c r="Q22" s="29">
        <v>60</v>
      </c>
      <c r="R22" s="43">
        <f t="shared" si="5"/>
        <v>350</v>
      </c>
      <c r="S22" s="10"/>
      <c r="T22" s="11"/>
      <c r="U22" s="12"/>
      <c r="V22" s="13"/>
    </row>
    <row r="23" spans="1:22" ht="18" customHeight="1" x14ac:dyDescent="0.25">
      <c r="A23" s="7" t="s">
        <v>28</v>
      </c>
      <c r="B23" s="7" t="s">
        <v>29</v>
      </c>
      <c r="C23" s="40">
        <v>164</v>
      </c>
      <c r="D23" s="65">
        <v>75</v>
      </c>
      <c r="E23" s="40">
        <v>153</v>
      </c>
      <c r="F23" s="65">
        <v>75</v>
      </c>
      <c r="G23" s="40">
        <v>144</v>
      </c>
      <c r="H23" s="65">
        <v>53</v>
      </c>
      <c r="I23" s="40">
        <v>155</v>
      </c>
      <c r="J23" s="65">
        <v>57</v>
      </c>
      <c r="K23" s="40">
        <v>164</v>
      </c>
      <c r="L23" s="65">
        <v>65</v>
      </c>
      <c r="M23" s="40">
        <v>149</v>
      </c>
      <c r="N23" s="65">
        <v>57</v>
      </c>
      <c r="O23" s="41">
        <f t="shared" si="3"/>
        <v>382</v>
      </c>
      <c r="P23" s="40">
        <f t="shared" si="4"/>
        <v>929</v>
      </c>
      <c r="Q23" s="29">
        <v>53</v>
      </c>
      <c r="R23" s="43">
        <f t="shared" si="5"/>
        <v>329</v>
      </c>
      <c r="S23" s="18"/>
    </row>
    <row r="24" spans="1:22" ht="18" customHeight="1" x14ac:dyDescent="0.25">
      <c r="A24" s="7" t="s">
        <v>48</v>
      </c>
      <c r="B24" s="7" t="s">
        <v>24</v>
      </c>
      <c r="C24" s="44">
        <v>158</v>
      </c>
      <c r="D24" s="70">
        <v>57</v>
      </c>
      <c r="E24" s="44">
        <v>145</v>
      </c>
      <c r="F24" s="70">
        <v>50</v>
      </c>
      <c r="G24" s="44">
        <v>143</v>
      </c>
      <c r="H24" s="70">
        <v>50</v>
      </c>
      <c r="I24" s="44">
        <v>163</v>
      </c>
      <c r="J24" s="70">
        <v>85</v>
      </c>
      <c r="K24" s="44">
        <v>166</v>
      </c>
      <c r="L24" s="70">
        <v>75</v>
      </c>
      <c r="M24" s="44">
        <v>151</v>
      </c>
      <c r="N24" s="70">
        <v>60</v>
      </c>
      <c r="O24" s="45">
        <f t="shared" si="3"/>
        <v>377</v>
      </c>
      <c r="P24" s="46">
        <f t="shared" si="4"/>
        <v>926</v>
      </c>
      <c r="Q24" s="29">
        <v>50</v>
      </c>
      <c r="R24" s="43">
        <f t="shared" si="5"/>
        <v>327</v>
      </c>
      <c r="S24" s="18"/>
    </row>
    <row r="25" spans="1:22" ht="18" customHeight="1" x14ac:dyDescent="0.25">
      <c r="A25" s="7" t="s">
        <v>46</v>
      </c>
      <c r="B25" s="7" t="s">
        <v>42</v>
      </c>
      <c r="C25" s="44">
        <v>150</v>
      </c>
      <c r="D25" s="70">
        <v>50</v>
      </c>
      <c r="E25" s="44">
        <v>147</v>
      </c>
      <c r="F25" s="70">
        <v>53</v>
      </c>
      <c r="G25" s="44">
        <v>157</v>
      </c>
      <c r="H25" s="70">
        <v>75</v>
      </c>
      <c r="I25" s="44">
        <v>162</v>
      </c>
      <c r="J25" s="70">
        <v>75</v>
      </c>
      <c r="K25" s="44">
        <v>157</v>
      </c>
      <c r="L25" s="70">
        <v>57</v>
      </c>
      <c r="M25" s="44">
        <v>144</v>
      </c>
      <c r="N25" s="70">
        <v>53</v>
      </c>
      <c r="O25" s="45">
        <f t="shared" si="3"/>
        <v>363</v>
      </c>
      <c r="P25" s="46">
        <f t="shared" si="4"/>
        <v>917</v>
      </c>
      <c r="Q25" s="29">
        <v>50</v>
      </c>
      <c r="R25" s="43">
        <f t="shared" si="5"/>
        <v>313</v>
      </c>
      <c r="S25" s="18"/>
    </row>
    <row r="26" spans="1:22" ht="18" customHeight="1" x14ac:dyDescent="0.25">
      <c r="A26" s="9" t="s">
        <v>45</v>
      </c>
      <c r="B26" s="9"/>
      <c r="C26" s="40">
        <v>157</v>
      </c>
      <c r="D26" s="65">
        <v>53</v>
      </c>
      <c r="E26" s="40">
        <v>151</v>
      </c>
      <c r="F26" s="65">
        <v>60</v>
      </c>
      <c r="G26" s="40">
        <v>152</v>
      </c>
      <c r="H26" s="65">
        <v>57</v>
      </c>
      <c r="I26" s="40">
        <v>145</v>
      </c>
      <c r="J26" s="65">
        <v>50</v>
      </c>
      <c r="K26" s="40">
        <v>147</v>
      </c>
      <c r="L26" s="65">
        <v>50</v>
      </c>
      <c r="M26" s="40">
        <v>137</v>
      </c>
      <c r="N26" s="65">
        <v>50</v>
      </c>
      <c r="O26" s="41">
        <f t="shared" si="3"/>
        <v>320</v>
      </c>
      <c r="P26" s="40">
        <f t="shared" si="4"/>
        <v>889</v>
      </c>
      <c r="Q26" s="30">
        <v>50</v>
      </c>
      <c r="R26" s="43">
        <f t="shared" si="5"/>
        <v>270</v>
      </c>
      <c r="S26" s="18"/>
    </row>
    <row r="27" spans="1:22" ht="18" customHeight="1" x14ac:dyDescent="0.25">
      <c r="A27" s="4"/>
      <c r="B27" s="63"/>
      <c r="C27" s="59"/>
      <c r="D27" s="59"/>
      <c r="E27" s="59"/>
      <c r="F27" s="60"/>
      <c r="G27" s="59"/>
      <c r="H27" s="60"/>
      <c r="I27" s="59"/>
      <c r="J27" s="60"/>
      <c r="K27" s="59"/>
      <c r="L27" s="60"/>
      <c r="M27" s="59"/>
      <c r="N27" s="60"/>
      <c r="O27" s="61"/>
      <c r="P27" s="62"/>
      <c r="R27" s="43"/>
      <c r="S27" s="18"/>
    </row>
    <row r="28" spans="1:22" ht="18" customHeight="1" x14ac:dyDescent="0.25">
      <c r="A28" s="5" t="s">
        <v>0</v>
      </c>
      <c r="B28" s="6" t="s">
        <v>1</v>
      </c>
      <c r="C28" s="27" t="s">
        <v>55</v>
      </c>
      <c r="D28" s="27" t="s">
        <v>2</v>
      </c>
      <c r="E28" s="27" t="s">
        <v>11</v>
      </c>
      <c r="F28" s="27" t="s">
        <v>15</v>
      </c>
      <c r="G28" s="27" t="s">
        <v>12</v>
      </c>
      <c r="H28" s="27" t="s">
        <v>15</v>
      </c>
      <c r="I28" s="27" t="s">
        <v>13</v>
      </c>
      <c r="J28" s="27" t="s">
        <v>15</v>
      </c>
      <c r="K28" s="27" t="s">
        <v>26</v>
      </c>
      <c r="L28" s="27" t="s">
        <v>15</v>
      </c>
      <c r="M28" s="27" t="s">
        <v>27</v>
      </c>
      <c r="N28" s="27" t="s">
        <v>15</v>
      </c>
      <c r="O28" s="58" t="s">
        <v>32</v>
      </c>
      <c r="P28" s="39" t="s">
        <v>18</v>
      </c>
      <c r="Q28" s="32" t="s">
        <v>33</v>
      </c>
      <c r="R28" s="74" t="s">
        <v>19</v>
      </c>
      <c r="S28" s="10"/>
      <c r="T28" s="11"/>
      <c r="U28" s="12"/>
      <c r="V28" s="13"/>
    </row>
    <row r="29" spans="1:22" ht="18" customHeight="1" x14ac:dyDescent="0.25">
      <c r="A29" s="7" t="s">
        <v>58</v>
      </c>
      <c r="B29" s="7" t="s">
        <v>40</v>
      </c>
      <c r="C29" s="44">
        <v>162</v>
      </c>
      <c r="D29" s="70">
        <v>100</v>
      </c>
      <c r="E29" s="44">
        <v>151</v>
      </c>
      <c r="F29" s="70">
        <v>75</v>
      </c>
      <c r="G29" s="44">
        <v>164</v>
      </c>
      <c r="H29" s="70">
        <v>100</v>
      </c>
      <c r="I29" s="44">
        <v>176</v>
      </c>
      <c r="J29" s="70">
        <v>100</v>
      </c>
      <c r="K29" s="44">
        <v>166</v>
      </c>
      <c r="L29" s="70">
        <v>85</v>
      </c>
      <c r="M29" s="44">
        <v>151</v>
      </c>
      <c r="N29" s="70">
        <v>85</v>
      </c>
      <c r="O29" s="45">
        <f>SUM(D29,F29,H29,J29,L29,N29)</f>
        <v>545</v>
      </c>
      <c r="P29" s="46">
        <f>SUM(C29,E29,G29,I29,K29,M29)</f>
        <v>970</v>
      </c>
      <c r="Q29" s="28">
        <v>75</v>
      </c>
      <c r="R29" s="43">
        <f>O29-Q29</f>
        <v>470</v>
      </c>
      <c r="S29" s="10"/>
      <c r="T29" s="11"/>
      <c r="U29" s="12"/>
      <c r="V29" s="16"/>
    </row>
    <row r="30" spans="1:22" ht="18" customHeight="1" x14ac:dyDescent="0.25">
      <c r="A30" s="37" t="s">
        <v>49</v>
      </c>
      <c r="B30" s="7" t="s">
        <v>40</v>
      </c>
      <c r="C30" s="44">
        <v>149</v>
      </c>
      <c r="D30" s="70">
        <v>75</v>
      </c>
      <c r="E30" s="44">
        <v>162</v>
      </c>
      <c r="F30" s="70">
        <v>100</v>
      </c>
      <c r="G30" s="44">
        <v>142</v>
      </c>
      <c r="H30" s="70">
        <v>65</v>
      </c>
      <c r="I30" s="44">
        <v>167</v>
      </c>
      <c r="J30" s="70">
        <v>85</v>
      </c>
      <c r="K30" s="44">
        <v>171</v>
      </c>
      <c r="L30" s="70">
        <v>100</v>
      </c>
      <c r="M30" s="44">
        <v>177</v>
      </c>
      <c r="N30" s="70">
        <v>100</v>
      </c>
      <c r="O30" s="45">
        <f>SUM(D30,F30,H30,J30,L30,N30)</f>
        <v>525</v>
      </c>
      <c r="P30" s="46">
        <f>SUM(C30,E30,G30,I30,K30,M30)</f>
        <v>968</v>
      </c>
      <c r="Q30" s="28">
        <v>65</v>
      </c>
      <c r="R30" s="42">
        <f>O30-Q30</f>
        <v>460</v>
      </c>
      <c r="S30" s="10"/>
      <c r="T30" s="11"/>
      <c r="U30" s="12"/>
      <c r="V30" s="15"/>
    </row>
    <row r="31" spans="1:22" ht="18" customHeight="1" x14ac:dyDescent="0.25">
      <c r="A31" s="64" t="s">
        <v>16</v>
      </c>
      <c r="B31" s="7" t="s">
        <v>36</v>
      </c>
      <c r="C31" s="44">
        <v>156</v>
      </c>
      <c r="D31" s="70">
        <v>85</v>
      </c>
      <c r="E31" s="44">
        <v>153</v>
      </c>
      <c r="F31" s="70">
        <v>85</v>
      </c>
      <c r="G31" s="44">
        <v>152</v>
      </c>
      <c r="H31" s="70">
        <v>85</v>
      </c>
      <c r="I31" s="44">
        <v>140</v>
      </c>
      <c r="J31" s="70">
        <v>65</v>
      </c>
      <c r="K31" s="44">
        <v>151</v>
      </c>
      <c r="L31" s="70">
        <v>75</v>
      </c>
      <c r="M31" s="44">
        <v>151</v>
      </c>
      <c r="N31" s="70">
        <v>75</v>
      </c>
      <c r="O31" s="45">
        <f>SUM(D31,F31,H31,J31,L31,N31)</f>
        <v>470</v>
      </c>
      <c r="P31" s="46">
        <f>SUM(C31,E31,G31,I31,K31,M31)</f>
        <v>903</v>
      </c>
      <c r="Q31" s="28">
        <v>65</v>
      </c>
      <c r="R31" s="42">
        <f>O31-Q31</f>
        <v>405</v>
      </c>
      <c r="S31" s="10"/>
      <c r="T31" s="11"/>
      <c r="U31" s="12"/>
      <c r="V31" s="15"/>
    </row>
    <row r="32" spans="1:22" ht="18" customHeight="1" x14ac:dyDescent="0.25">
      <c r="A32" s="37" t="s">
        <v>50</v>
      </c>
      <c r="B32" s="37" t="s">
        <v>6</v>
      </c>
      <c r="C32" s="44">
        <v>148</v>
      </c>
      <c r="D32" s="70">
        <v>65</v>
      </c>
      <c r="E32" s="44">
        <v>120</v>
      </c>
      <c r="F32" s="70">
        <v>60</v>
      </c>
      <c r="G32" s="44">
        <v>150</v>
      </c>
      <c r="H32" s="70">
        <v>75</v>
      </c>
      <c r="I32" s="44">
        <v>152</v>
      </c>
      <c r="J32" s="70">
        <v>75</v>
      </c>
      <c r="K32" s="44">
        <v>126</v>
      </c>
      <c r="L32" s="70">
        <v>65</v>
      </c>
      <c r="M32" s="44">
        <v>134</v>
      </c>
      <c r="N32" s="70">
        <v>65</v>
      </c>
      <c r="O32" s="45">
        <f>SUM(D32,F32,H32,J32,L32,N32)</f>
        <v>405</v>
      </c>
      <c r="P32" s="46">
        <f>SUM(C32,E32,G32,I32,K32,M32)</f>
        <v>830</v>
      </c>
      <c r="Q32" s="28">
        <v>60</v>
      </c>
      <c r="R32" s="42">
        <f>O32-Q32</f>
        <v>345</v>
      </c>
      <c r="S32" s="10"/>
      <c r="T32" s="11"/>
      <c r="U32" s="12"/>
      <c r="V32" s="15"/>
    </row>
    <row r="33" spans="1:25" ht="18" customHeight="1" x14ac:dyDescent="0.25">
      <c r="A33" s="37" t="s">
        <v>31</v>
      </c>
      <c r="B33" s="37" t="s">
        <v>60</v>
      </c>
      <c r="C33" s="44">
        <v>143</v>
      </c>
      <c r="D33" s="70">
        <v>60</v>
      </c>
      <c r="E33" s="44">
        <v>143</v>
      </c>
      <c r="F33" s="70">
        <v>65</v>
      </c>
      <c r="G33" s="44">
        <v>118</v>
      </c>
      <c r="H33" s="70">
        <v>60</v>
      </c>
      <c r="I33" s="44">
        <v>128</v>
      </c>
      <c r="J33" s="70">
        <v>60</v>
      </c>
      <c r="K33" s="44">
        <v>124</v>
      </c>
      <c r="L33" s="70">
        <v>60</v>
      </c>
      <c r="M33" s="44">
        <v>124</v>
      </c>
      <c r="N33" s="70">
        <v>60</v>
      </c>
      <c r="O33" s="45">
        <f>SUM(D33,F33,H33,J33,L33,N33)</f>
        <v>365</v>
      </c>
      <c r="P33" s="46">
        <f>SUM(C33,E33,G33,I33,K33,M33)</f>
        <v>780</v>
      </c>
      <c r="Q33" s="28">
        <v>60</v>
      </c>
      <c r="R33" s="42">
        <f>O33-Q33</f>
        <v>305</v>
      </c>
      <c r="S33" s="10"/>
      <c r="T33" s="11"/>
      <c r="U33" s="12"/>
      <c r="V33" s="15"/>
    </row>
    <row r="34" spans="1:25" ht="18" customHeight="1" x14ac:dyDescent="0.25">
      <c r="A34" s="64"/>
      <c r="B34" s="63"/>
      <c r="C34" s="59"/>
      <c r="D34" s="59"/>
      <c r="E34" s="59"/>
      <c r="F34" s="60"/>
      <c r="G34" s="59"/>
      <c r="H34" s="60"/>
      <c r="I34" s="59"/>
      <c r="J34" s="60"/>
      <c r="K34" s="59"/>
      <c r="L34" s="60"/>
      <c r="M34" s="59"/>
      <c r="N34" s="60"/>
      <c r="O34" s="61"/>
      <c r="P34" s="62"/>
      <c r="Q34" s="28"/>
      <c r="R34" s="42"/>
      <c r="S34" s="10"/>
      <c r="T34" s="11"/>
      <c r="U34" s="12"/>
      <c r="V34" s="15"/>
    </row>
    <row r="35" spans="1:25" ht="18" customHeight="1" x14ac:dyDescent="0.25">
      <c r="A35" s="5" t="s">
        <v>0</v>
      </c>
      <c r="B35" s="6" t="s">
        <v>1</v>
      </c>
      <c r="C35" s="27" t="s">
        <v>55</v>
      </c>
      <c r="D35" s="27" t="s">
        <v>2</v>
      </c>
      <c r="E35" s="27" t="s">
        <v>11</v>
      </c>
      <c r="F35" s="27" t="s">
        <v>15</v>
      </c>
      <c r="G35" s="27" t="s">
        <v>12</v>
      </c>
      <c r="H35" s="27" t="s">
        <v>15</v>
      </c>
      <c r="I35" s="27" t="s">
        <v>13</v>
      </c>
      <c r="J35" s="27" t="s">
        <v>15</v>
      </c>
      <c r="K35" s="27" t="s">
        <v>26</v>
      </c>
      <c r="L35" s="27" t="s">
        <v>15</v>
      </c>
      <c r="M35" s="27" t="s">
        <v>27</v>
      </c>
      <c r="N35" s="27" t="s">
        <v>15</v>
      </c>
      <c r="O35" s="58" t="s">
        <v>32</v>
      </c>
      <c r="P35" s="39" t="s">
        <v>18</v>
      </c>
      <c r="Q35" s="32" t="s">
        <v>33</v>
      </c>
      <c r="R35" s="74" t="s">
        <v>19</v>
      </c>
      <c r="S35" s="10"/>
      <c r="T35" s="11"/>
      <c r="U35" s="12"/>
      <c r="V35" s="15"/>
    </row>
    <row r="36" spans="1:25" ht="18" customHeight="1" x14ac:dyDescent="0.25">
      <c r="A36" s="7" t="s">
        <v>52</v>
      </c>
      <c r="B36" s="7" t="s">
        <v>10</v>
      </c>
      <c r="C36" s="44">
        <v>162</v>
      </c>
      <c r="D36" s="70">
        <v>100</v>
      </c>
      <c r="E36" s="44">
        <v>162</v>
      </c>
      <c r="F36" s="70">
        <v>100</v>
      </c>
      <c r="G36" s="44">
        <v>164</v>
      </c>
      <c r="H36" s="70">
        <v>100</v>
      </c>
      <c r="I36" s="44">
        <v>156</v>
      </c>
      <c r="J36" s="70">
        <v>85</v>
      </c>
      <c r="K36" s="44">
        <v>149</v>
      </c>
      <c r="L36" s="70">
        <v>85</v>
      </c>
      <c r="M36" s="44">
        <v>157</v>
      </c>
      <c r="N36" s="70">
        <v>100</v>
      </c>
      <c r="O36" s="45">
        <f>SUM(D36,F36,H36,J36,L36,N36)</f>
        <v>570</v>
      </c>
      <c r="P36" s="46">
        <f>SUM(C36,E36,G36,I36,K36,M36)</f>
        <v>950</v>
      </c>
      <c r="Q36" s="28">
        <v>85</v>
      </c>
      <c r="R36" s="42">
        <f>O36-Q36</f>
        <v>485</v>
      </c>
      <c r="S36" s="10"/>
      <c r="T36" s="11"/>
      <c r="U36" s="12"/>
      <c r="V36" s="15"/>
    </row>
    <row r="37" spans="1:25" ht="18" customHeight="1" x14ac:dyDescent="0.25">
      <c r="A37" s="7" t="s">
        <v>54</v>
      </c>
      <c r="B37" s="7" t="s">
        <v>10</v>
      </c>
      <c r="C37" s="44">
        <v>146</v>
      </c>
      <c r="D37" s="70">
        <v>85</v>
      </c>
      <c r="E37" s="44">
        <v>151</v>
      </c>
      <c r="F37" s="70">
        <v>85</v>
      </c>
      <c r="G37" s="44">
        <v>152</v>
      </c>
      <c r="H37" s="70">
        <v>85</v>
      </c>
      <c r="I37" s="44">
        <v>158</v>
      </c>
      <c r="J37" s="70">
        <v>100</v>
      </c>
      <c r="K37" s="44">
        <v>165</v>
      </c>
      <c r="L37" s="70">
        <v>100</v>
      </c>
      <c r="M37" s="44">
        <v>152</v>
      </c>
      <c r="N37" s="70">
        <v>85</v>
      </c>
      <c r="O37" s="45">
        <f>SUM(D37,F37,H37,J37,L37,N37)</f>
        <v>540</v>
      </c>
      <c r="P37" s="46">
        <f>SUM(C37,E37,G37,I37,K37,M37)</f>
        <v>924</v>
      </c>
      <c r="Q37" s="28">
        <v>85</v>
      </c>
      <c r="R37" s="42">
        <f>O37-Q37</f>
        <v>455</v>
      </c>
      <c r="S37" s="10"/>
      <c r="T37" s="11"/>
      <c r="U37" s="12"/>
      <c r="V37" s="15"/>
    </row>
    <row r="38" spans="1:25" ht="18" customHeight="1" x14ac:dyDescent="0.25">
      <c r="A38" s="7" t="s">
        <v>53</v>
      </c>
      <c r="B38" s="7" t="s">
        <v>36</v>
      </c>
      <c r="C38" s="44">
        <v>142</v>
      </c>
      <c r="D38" s="70">
        <v>75</v>
      </c>
      <c r="E38" s="44">
        <v>142</v>
      </c>
      <c r="F38" s="70">
        <v>75</v>
      </c>
      <c r="G38" s="44">
        <v>117</v>
      </c>
      <c r="H38" s="70">
        <v>75</v>
      </c>
      <c r="I38" s="44">
        <v>140</v>
      </c>
      <c r="J38" s="70">
        <v>75</v>
      </c>
      <c r="K38" s="44">
        <v>138</v>
      </c>
      <c r="L38" s="70">
        <v>75</v>
      </c>
      <c r="M38" s="44">
        <v>142</v>
      </c>
      <c r="N38" s="70">
        <v>75</v>
      </c>
      <c r="O38" s="45">
        <f>SUM(D38,F38,H38,J38,L38,N38)</f>
        <v>450</v>
      </c>
      <c r="P38" s="46">
        <f>SUM(C38,E38,G38,I38,K38,M38)</f>
        <v>821</v>
      </c>
      <c r="Q38" s="28">
        <v>75</v>
      </c>
      <c r="R38" s="42">
        <f>O38-Q38</f>
        <v>375</v>
      </c>
      <c r="S38" s="18"/>
    </row>
    <row r="39" spans="1:25" ht="18" customHeight="1" x14ac:dyDescent="0.3">
      <c r="A39" s="7"/>
      <c r="B39" s="7"/>
      <c r="C39" s="19">
        <v>0</v>
      </c>
      <c r="D39" s="19"/>
      <c r="E39" s="19">
        <v>0</v>
      </c>
      <c r="F39" s="20"/>
      <c r="G39" s="19"/>
      <c r="H39" s="20"/>
      <c r="I39" s="19"/>
      <c r="J39" s="20"/>
      <c r="K39" s="19"/>
      <c r="L39" s="20"/>
      <c r="M39" s="19"/>
      <c r="N39" s="20"/>
      <c r="O39" s="24">
        <f t="shared" ref="O39" si="6">SUM(D39,F39,H39,J39,L39,N39)</f>
        <v>0</v>
      </c>
      <c r="P39" s="17">
        <f t="shared" ref="P39" si="7">SUM(C39,E39,G39,I39,K39,M39)</f>
        <v>0</v>
      </c>
      <c r="Q39" s="28"/>
      <c r="R39" s="33">
        <f t="shared" ref="R39" si="8">O39-Q39</f>
        <v>0</v>
      </c>
    </row>
    <row r="40" spans="1:25" x14ac:dyDescent="0.3">
      <c r="A40" s="2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8"/>
      <c r="R40" s="33"/>
      <c r="S40" s="22"/>
      <c r="T40" s="22"/>
      <c r="U40" s="22"/>
      <c r="V40" s="22"/>
      <c r="W40" s="22"/>
      <c r="X40" s="22"/>
      <c r="Y40" s="11"/>
    </row>
    <row r="41" spans="1:25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28"/>
      <c r="R41" s="33"/>
      <c r="S41" s="22"/>
      <c r="T41" s="22"/>
      <c r="U41" s="22"/>
      <c r="V41" s="22"/>
      <c r="W41" s="22"/>
      <c r="X41" s="22"/>
      <c r="Y41" s="11"/>
    </row>
    <row r="42" spans="1:25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28"/>
      <c r="R42" s="33"/>
      <c r="S42" s="22"/>
      <c r="T42" s="22"/>
      <c r="U42" s="22"/>
      <c r="V42" s="22"/>
      <c r="W42" s="22"/>
      <c r="X42" s="22"/>
      <c r="Y42" s="11"/>
    </row>
    <row r="43" spans="1:2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28"/>
      <c r="R43" s="33"/>
      <c r="S43" s="22"/>
      <c r="T43" s="22"/>
      <c r="U43" s="22"/>
      <c r="V43" s="22"/>
      <c r="W43" s="22"/>
      <c r="X43" s="22"/>
      <c r="Y43" s="11"/>
    </row>
    <row r="44" spans="1:25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28"/>
      <c r="R44" s="33"/>
      <c r="S44" s="22"/>
      <c r="T44" s="22"/>
      <c r="U44" s="22"/>
      <c r="V44" s="22"/>
      <c r="W44" s="22"/>
      <c r="X44" s="22"/>
      <c r="Y44" s="11"/>
    </row>
    <row r="45" spans="1:25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31"/>
      <c r="R45" s="35"/>
      <c r="S45" s="13"/>
      <c r="T45" s="13"/>
      <c r="U45" s="13"/>
      <c r="V45" s="13"/>
      <c r="W45" s="13"/>
      <c r="X45" s="13"/>
      <c r="Y45" s="13"/>
    </row>
    <row r="46" spans="1:25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31"/>
      <c r="R46" s="35"/>
      <c r="S46" s="13"/>
      <c r="T46" s="13"/>
      <c r="U46" s="13"/>
      <c r="V46" s="13"/>
      <c r="W46" s="13"/>
      <c r="X46" s="13"/>
      <c r="Y46" s="13"/>
    </row>
    <row r="47" spans="1:25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31"/>
      <c r="R47" s="35"/>
      <c r="S47" s="13"/>
      <c r="T47" s="13"/>
      <c r="U47" s="13"/>
      <c r="V47" s="13"/>
      <c r="W47" s="13"/>
      <c r="X47" s="13"/>
      <c r="Y47" s="13"/>
    </row>
    <row r="48" spans="1:25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31"/>
      <c r="R48" s="35"/>
      <c r="S48" s="13"/>
      <c r="T48" s="13"/>
      <c r="U48" s="13"/>
      <c r="V48" s="13"/>
      <c r="W48" s="13"/>
      <c r="X48" s="13"/>
      <c r="Y48" s="13"/>
    </row>
    <row r="49" spans="17:25" x14ac:dyDescent="0.3">
      <c r="Q49" s="31"/>
      <c r="R49" s="35"/>
      <c r="S49" s="13"/>
      <c r="T49" s="13"/>
      <c r="U49" s="13"/>
      <c r="V49" s="13"/>
      <c r="W49" s="13"/>
      <c r="X49" s="13"/>
      <c r="Y49" s="13"/>
    </row>
    <row r="50" spans="17:25" x14ac:dyDescent="0.3">
      <c r="Q50" s="31"/>
      <c r="R50" s="35"/>
      <c r="S50" s="13"/>
      <c r="T50" s="13"/>
      <c r="U50" s="13"/>
      <c r="V50" s="13"/>
      <c r="W50" s="13"/>
      <c r="X50" s="13"/>
      <c r="Y50" s="13"/>
    </row>
    <row r="51" spans="17:25" x14ac:dyDescent="0.3">
      <c r="Q51" s="31"/>
      <c r="R51" s="35"/>
      <c r="S51" s="13"/>
      <c r="T51" s="13"/>
      <c r="U51" s="13"/>
      <c r="V51" s="13"/>
      <c r="W51" s="13"/>
      <c r="X51" s="13"/>
      <c r="Y51" s="13"/>
    </row>
    <row r="52" spans="17:25" x14ac:dyDescent="0.3">
      <c r="Q52" s="31"/>
      <c r="R52" s="35"/>
      <c r="S52" s="13"/>
      <c r="T52" s="13"/>
      <c r="U52" s="13"/>
      <c r="V52" s="13"/>
      <c r="W52" s="13"/>
      <c r="X52" s="13"/>
      <c r="Y52" s="13"/>
    </row>
  </sheetData>
  <sortState ref="A3:R9">
    <sortCondition descending="1" ref="R3:R9"/>
  </sortState>
  <phoneticPr fontId="0" type="noConversion"/>
  <pageMargins left="0.25" right="0.25" top="0.75" bottom="0.75" header="0.3" footer="0.3"/>
  <pageSetup paperSize="9" scale="97" orientation="landscape" r:id="rId1"/>
  <headerFooter alignWithMargins="0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F96"/>
  <sheetViews>
    <sheetView workbookViewId="0">
      <selection activeCell="H14" sqref="H14"/>
    </sheetView>
  </sheetViews>
  <sheetFormatPr defaultRowHeight="12.75" x14ac:dyDescent="0.2"/>
  <cols>
    <col min="1" max="1" width="9.140625" style="18"/>
    <col min="2" max="2" width="24.85546875" customWidth="1"/>
    <col min="3" max="3" width="23.28515625" customWidth="1"/>
    <col min="4" max="4" width="13.7109375" customWidth="1"/>
    <col min="5" max="5" width="2.7109375" customWidth="1"/>
  </cols>
  <sheetData>
    <row r="1" spans="1:5" ht="33" customHeight="1" x14ac:dyDescent="0.25">
      <c r="B1" s="26" t="s">
        <v>59</v>
      </c>
      <c r="C1" s="26"/>
      <c r="D1" s="26"/>
      <c r="E1" s="26"/>
    </row>
    <row r="2" spans="1:5" ht="19.5" customHeight="1" x14ac:dyDescent="0.2">
      <c r="B2" s="4" t="s">
        <v>23</v>
      </c>
      <c r="C2" s="4"/>
      <c r="D2" s="4"/>
    </row>
    <row r="3" spans="1:5" ht="20.25" customHeight="1" x14ac:dyDescent="0.2">
      <c r="B3" s="5" t="s">
        <v>0</v>
      </c>
      <c r="C3" s="5" t="s">
        <v>1</v>
      </c>
      <c r="D3" s="25" t="s">
        <v>14</v>
      </c>
    </row>
    <row r="4" spans="1:5" ht="21" customHeight="1" x14ac:dyDescent="0.25">
      <c r="A4" s="36" t="s">
        <v>34</v>
      </c>
      <c r="B4" s="7" t="s">
        <v>9</v>
      </c>
      <c r="C4" s="7" t="s">
        <v>10</v>
      </c>
      <c r="D4" s="14">
        <f>SKUPAJ!P12</f>
        <v>1059</v>
      </c>
    </row>
    <row r="5" spans="1:5" ht="21" customHeight="1" x14ac:dyDescent="0.25">
      <c r="A5" s="36" t="s">
        <v>34</v>
      </c>
      <c r="B5" s="9" t="s">
        <v>43</v>
      </c>
      <c r="C5" s="9" t="s">
        <v>7</v>
      </c>
      <c r="D5" s="14">
        <f>SKUPAJ!P14</f>
        <v>1002</v>
      </c>
    </row>
    <row r="6" spans="1:5" ht="21" customHeight="1" x14ac:dyDescent="0.25">
      <c r="A6" s="36" t="s">
        <v>34</v>
      </c>
      <c r="B6" s="7" t="s">
        <v>4</v>
      </c>
      <c r="C6" s="7" t="s">
        <v>36</v>
      </c>
      <c r="D6" s="14">
        <f>SKUPAJ!P15</f>
        <v>988</v>
      </c>
    </row>
    <row r="7" spans="1:5" ht="21" customHeight="1" x14ac:dyDescent="0.25">
      <c r="A7" s="36" t="s">
        <v>34</v>
      </c>
      <c r="B7" s="7" t="s">
        <v>5</v>
      </c>
      <c r="C7" s="7" t="s">
        <v>42</v>
      </c>
      <c r="D7" s="14">
        <f>SKUPAJ!P13</f>
        <v>987</v>
      </c>
    </row>
    <row r="8" spans="1:5" ht="21" customHeight="1" x14ac:dyDescent="0.25">
      <c r="A8" s="36" t="s">
        <v>34</v>
      </c>
      <c r="B8" s="7" t="s">
        <v>8</v>
      </c>
      <c r="C8" s="7" t="s">
        <v>42</v>
      </c>
      <c r="D8" s="14">
        <f>SKUPAJ!P20</f>
        <v>983</v>
      </c>
    </row>
    <row r="9" spans="1:5" ht="21" customHeight="1" x14ac:dyDescent="0.25">
      <c r="A9" s="36" t="s">
        <v>34</v>
      </c>
      <c r="B9" s="73" t="s">
        <v>20</v>
      </c>
      <c r="C9" s="73" t="s">
        <v>21</v>
      </c>
      <c r="D9" s="14">
        <f>SKUPAJ!P19</f>
        <v>978</v>
      </c>
    </row>
    <row r="10" spans="1:5" ht="21" customHeight="1" x14ac:dyDescent="0.25">
      <c r="A10" s="36" t="s">
        <v>34</v>
      </c>
      <c r="B10" s="8" t="s">
        <v>44</v>
      </c>
      <c r="C10" s="8" t="s">
        <v>36</v>
      </c>
      <c r="D10" s="14">
        <f>SKUPAJ!P21</f>
        <v>960</v>
      </c>
    </row>
    <row r="11" spans="1:5" ht="21" customHeight="1" x14ac:dyDescent="0.25">
      <c r="A11" s="36" t="s">
        <v>34</v>
      </c>
      <c r="B11" s="8" t="s">
        <v>47</v>
      </c>
      <c r="C11" s="8" t="s">
        <v>36</v>
      </c>
      <c r="D11" s="14">
        <f>SKUPAJ!P22</f>
        <v>948</v>
      </c>
    </row>
    <row r="12" spans="1:5" ht="21" customHeight="1" x14ac:dyDescent="0.25">
      <c r="A12" s="36">
        <v>9</v>
      </c>
      <c r="B12" s="7" t="s">
        <v>17</v>
      </c>
      <c r="C12" s="7" t="s">
        <v>10</v>
      </c>
      <c r="D12" s="14">
        <f>SKUPAJ!P16</f>
        <v>940</v>
      </c>
    </row>
    <row r="13" spans="1:5" ht="21" customHeight="1" x14ac:dyDescent="0.25">
      <c r="A13" s="18">
        <v>10</v>
      </c>
      <c r="B13" s="7" t="s">
        <v>28</v>
      </c>
      <c r="C13" s="7" t="s">
        <v>29</v>
      </c>
      <c r="D13" s="14">
        <f>SKUPAJ!P23</f>
        <v>929</v>
      </c>
    </row>
    <row r="14" spans="1:5" ht="21" customHeight="1" x14ac:dyDescent="0.25">
      <c r="A14" s="18">
        <v>11</v>
      </c>
      <c r="B14" s="7" t="s">
        <v>48</v>
      </c>
      <c r="C14" s="7" t="s">
        <v>24</v>
      </c>
      <c r="D14" s="14">
        <f>SKUPAJ!P24</f>
        <v>926</v>
      </c>
    </row>
    <row r="15" spans="1:5" ht="21" customHeight="1" x14ac:dyDescent="0.25">
      <c r="A15" s="18">
        <v>12</v>
      </c>
      <c r="B15" s="7" t="s">
        <v>46</v>
      </c>
      <c r="C15" s="7" t="s">
        <v>42</v>
      </c>
      <c r="D15" s="14">
        <f>SKUPAJ!P25</f>
        <v>917</v>
      </c>
    </row>
    <row r="16" spans="1:5" ht="21" customHeight="1" x14ac:dyDescent="0.25">
      <c r="A16" s="18">
        <v>13</v>
      </c>
      <c r="B16" s="73" t="s">
        <v>45</v>
      </c>
      <c r="C16" s="73"/>
      <c r="D16" s="14">
        <f>SKUPAJ!P26</f>
        <v>889</v>
      </c>
    </row>
    <row r="17" spans="1:6" ht="21" customHeight="1" x14ac:dyDescent="0.25">
      <c r="A17" s="18">
        <v>14</v>
      </c>
      <c r="B17" s="7" t="s">
        <v>41</v>
      </c>
      <c r="C17" s="7" t="s">
        <v>24</v>
      </c>
      <c r="D17" s="14">
        <f>SKUPAJ!P5</f>
        <v>869</v>
      </c>
    </row>
    <row r="18" spans="1:6" ht="21" customHeight="1" x14ac:dyDescent="0.25">
      <c r="A18" s="18">
        <v>15</v>
      </c>
      <c r="B18" s="7" t="s">
        <v>30</v>
      </c>
      <c r="C18" s="7" t="s">
        <v>61</v>
      </c>
      <c r="D18" s="14">
        <f>SKUPAJ!P3</f>
        <v>859</v>
      </c>
    </row>
    <row r="19" spans="1:6" ht="21" customHeight="1" x14ac:dyDescent="0.25">
      <c r="A19" s="18">
        <v>16</v>
      </c>
      <c r="B19" s="9" t="s">
        <v>37</v>
      </c>
      <c r="C19" s="9" t="s">
        <v>61</v>
      </c>
      <c r="D19" s="14">
        <f>SKUPAJ!P4</f>
        <v>846</v>
      </c>
    </row>
    <row r="20" spans="1:6" ht="21" customHeight="1" x14ac:dyDescent="0.25">
      <c r="A20" s="18">
        <v>17</v>
      </c>
      <c r="B20" s="7" t="s">
        <v>39</v>
      </c>
      <c r="C20" s="7" t="s">
        <v>40</v>
      </c>
      <c r="D20" s="14">
        <f>SKUPAJ!P6</f>
        <v>796</v>
      </c>
    </row>
    <row r="21" spans="1:6" ht="21" customHeight="1" x14ac:dyDescent="0.25">
      <c r="A21" s="18">
        <v>18</v>
      </c>
      <c r="B21" s="7" t="s">
        <v>25</v>
      </c>
      <c r="C21" s="7" t="s">
        <v>40</v>
      </c>
      <c r="D21" s="14">
        <f>SKUPAJ!P7</f>
        <v>724</v>
      </c>
    </row>
    <row r="22" spans="1:6" ht="21" customHeight="1" x14ac:dyDescent="0.25">
      <c r="A22" s="18">
        <v>19</v>
      </c>
      <c r="B22" s="7" t="s">
        <v>22</v>
      </c>
      <c r="C22" s="7" t="s">
        <v>40</v>
      </c>
      <c r="D22" s="14">
        <f>SKUPAJ!P8</f>
        <v>662</v>
      </c>
    </row>
    <row r="23" spans="1:6" ht="20.25" customHeight="1" x14ac:dyDescent="0.25">
      <c r="A23" s="18">
        <v>20</v>
      </c>
      <c r="B23" s="7" t="s">
        <v>3</v>
      </c>
      <c r="C23" s="7" t="s">
        <v>40</v>
      </c>
      <c r="D23" s="14">
        <f>SKUPAJ!P9</f>
        <v>546</v>
      </c>
    </row>
    <row r="24" spans="1:6" ht="21" customHeight="1" x14ac:dyDescent="0.2">
      <c r="B24" s="52" t="s">
        <v>57</v>
      </c>
      <c r="C24" s="5" t="s">
        <v>1</v>
      </c>
      <c r="D24" s="25" t="s">
        <v>14</v>
      </c>
    </row>
    <row r="25" spans="1:6" ht="21" customHeight="1" x14ac:dyDescent="0.25">
      <c r="A25" s="36" t="s">
        <v>35</v>
      </c>
      <c r="B25" s="7" t="s">
        <v>58</v>
      </c>
      <c r="C25" s="7" t="s">
        <v>40</v>
      </c>
      <c r="D25" s="21">
        <f>SKUPAJ!P29</f>
        <v>970</v>
      </c>
    </row>
    <row r="26" spans="1:6" ht="21" customHeight="1" x14ac:dyDescent="0.25">
      <c r="A26" s="36" t="s">
        <v>35</v>
      </c>
      <c r="B26" s="37" t="s">
        <v>49</v>
      </c>
      <c r="C26" s="7" t="s">
        <v>40</v>
      </c>
      <c r="D26" s="21">
        <f>SKUPAJ!P30</f>
        <v>968</v>
      </c>
    </row>
    <row r="27" spans="1:6" ht="21" customHeight="1" x14ac:dyDescent="0.25">
      <c r="A27" s="36" t="s">
        <v>35</v>
      </c>
      <c r="B27" s="64" t="s">
        <v>52</v>
      </c>
      <c r="C27" s="7" t="s">
        <v>10</v>
      </c>
      <c r="D27" s="21">
        <f>SKUPAJ!P36</f>
        <v>950</v>
      </c>
    </row>
    <row r="28" spans="1:6" ht="21" customHeight="1" x14ac:dyDescent="0.25">
      <c r="A28" s="36" t="s">
        <v>35</v>
      </c>
      <c r="B28" s="7" t="s">
        <v>54</v>
      </c>
      <c r="C28" s="7" t="s">
        <v>10</v>
      </c>
      <c r="D28" s="21">
        <f>SKUPAJ!P37</f>
        <v>924</v>
      </c>
    </row>
    <row r="29" spans="1:6" ht="21" customHeight="1" x14ac:dyDescent="0.25">
      <c r="B29" s="7" t="s">
        <v>16</v>
      </c>
      <c r="C29" s="7" t="s">
        <v>36</v>
      </c>
      <c r="D29" s="21">
        <f>SKUPAJ!P31</f>
        <v>903</v>
      </c>
    </row>
    <row r="30" spans="1:6" ht="21" customHeight="1" x14ac:dyDescent="0.25">
      <c r="B30" s="37" t="s">
        <v>50</v>
      </c>
      <c r="C30" s="37" t="s">
        <v>6</v>
      </c>
      <c r="D30" s="21">
        <f>SKUPAJ!P32</f>
        <v>830</v>
      </c>
    </row>
    <row r="31" spans="1:6" ht="21" customHeight="1" x14ac:dyDescent="0.25">
      <c r="B31" s="7" t="s">
        <v>53</v>
      </c>
      <c r="C31" s="7" t="s">
        <v>36</v>
      </c>
      <c r="D31" s="21">
        <f>SKUPAJ!P38</f>
        <v>821</v>
      </c>
      <c r="F31" s="76"/>
    </row>
    <row r="32" spans="1:6" ht="21" customHeight="1" x14ac:dyDescent="0.25">
      <c r="B32" s="37" t="s">
        <v>31</v>
      </c>
      <c r="C32" s="37" t="s">
        <v>51</v>
      </c>
      <c r="D32" s="21">
        <f>SKUPAJ!P33</f>
        <v>780</v>
      </c>
    </row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</sheetData>
  <sortState ref="B25:D32">
    <sortCondition descending="1" ref="D25:D32"/>
  </sortState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SKUPAJ</vt:lpstr>
      <vt:lpstr>KROGI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Tone</cp:lastModifiedBy>
  <cp:lastPrinted>2016-03-07T12:31:05Z</cp:lastPrinted>
  <dcterms:created xsi:type="dcterms:W3CDTF">1997-01-31T12:20:41Z</dcterms:created>
  <dcterms:modified xsi:type="dcterms:W3CDTF">2016-06-09T16:56:19Z</dcterms:modified>
</cp:coreProperties>
</file>